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F100" s="1"/>
  <c r="B90"/>
  <c r="A90"/>
  <c r="J89"/>
  <c r="I89"/>
  <c r="H89"/>
  <c r="H100" s="1"/>
  <c r="G89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J195" l="1"/>
  <c r="G195"/>
  <c r="I195"/>
  <c r="J176"/>
  <c r="I176"/>
  <c r="G176"/>
  <c r="J157"/>
  <c r="G157"/>
  <c r="I157"/>
  <c r="G138"/>
  <c r="I138"/>
  <c r="J100"/>
  <c r="G100"/>
  <c r="I100"/>
  <c r="J81"/>
  <c r="J43"/>
  <c r="H43"/>
  <c r="J62"/>
  <c r="G62"/>
  <c r="I62"/>
  <c r="H62"/>
  <c r="F62"/>
  <c r="F43"/>
  <c r="F119"/>
  <c r="F138"/>
  <c r="F157"/>
  <c r="F176"/>
  <c r="F195"/>
  <c r="I24"/>
  <c r="F24"/>
  <c r="J24"/>
  <c r="H24"/>
  <c r="G24"/>
  <c r="F196" l="1"/>
  <c r="G196"/>
  <c r="J196"/>
  <c r="I196"/>
  <c r="H196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<sst xmlns="http://schemas.openxmlformats.org/spreadsheetml/2006/main" count="245" uniqueCount="73">
  <si>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</si>
  <si>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</si>
  <si>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</si>
  <si>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</si>
  <si>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</si>
  <si>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</si>
  <si>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</si>
  <si>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</si>
  <si>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</si>
  <si>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</si>
  <si>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</si>
  <si>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</si>
  <si>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</si>
  <si>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</si>
  <si>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</si>
  <si>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</si>
  <si>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</si>
  <si>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</si>
  <si>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</si>
  <si>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</si>
  <si>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</si>
  <si>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</si>
  <si>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</si>
  <si>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</si>
  <si>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</si>
  <si>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</si>
  <si>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</si>
  <si>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</si>
  <si>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</si>
  <si>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</si>
  <si>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</si>
  <si>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</si>
  <si>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</si>
  <si>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</si>
  <si>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</si>
  <si>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</si>
  <si>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</si>
  <si>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</si>
  <si>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</si>
  <si>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</si>
  <si>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</si>
  <si>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</si>
  <si>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</si>
  <si>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</si>
  <si>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</si>
  <si>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</si>
  <si>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</si>
  <si>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</si>
  <si>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</si>
  <si>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</si>
  <si>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</si>
  <si>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</si>
  <si>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 xml:space="preserve">Аджиев 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</si>
  <si>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</si>
  <si>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</si>
  <si>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</si>
  <si>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</si>
  <si>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</si>
  <si>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>Суп с бобовыми</t>
  </si>
  <si>
    <t>Жаркое по-домашнему  из курицы</t>
  </si>
  <si>
    <t>Компот из с/ф</t>
  </si>
  <si>
    <t xml:space="preserve">Гуляш  из говядины </t>
  </si>
  <si>
    <t>Рис отварной</t>
  </si>
  <si>
    <t>Курица тушенная в соусе</t>
  </si>
  <si>
    <t xml:space="preserve">Гречка рассыпчатая </t>
  </si>
  <si>
    <t>Компот из свежих фруктов</t>
  </si>
  <si>
    <t xml:space="preserve">Борщ с капустой </t>
  </si>
  <si>
    <t>Жаркое по домашнему с курицей</t>
  </si>
  <si>
    <t>Суп картофельный с вермишелью</t>
  </si>
  <si>
    <t>Рыба, тушеная в томате с овощами</t>
  </si>
  <si>
    <t>Хлеб ржаной</t>
  </si>
  <si>
    <t>Плов из птицы</t>
  </si>
  <si>
    <t>МБОУ "СОШ а. Кызыл-Октябрь"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</si>
</sst>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 applyProtection="1">
      <alignment horizontal="right" vertical="top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3" fillId="5" borderId="23" xfId="0" applyFont="1" applyFill="1" applyBorder="1" applyAlignment="1" applyProtection="1">
      <alignment horizontal="center" vertical="top" wrapText="1"/>
      <protection locked="0"/>
    </xf>
    <xf numFmtId="0" fontId="16" fillId="5" borderId="23" xfId="0" applyFont="1" applyFill="1" applyBorder="1" applyAlignment="1" applyProtection="1">
      <alignment horizont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4" fillId="4" borderId="23" xfId="0" applyFont="1" applyFill="1" applyBorder="1" applyAlignment="1" applyProtection="1">
      <alignment horizontal="left" vertical="top" wrapText="1"/>
      <protection locked="0"/>
    </xf>
    <xf numFmtId="0" fontId="14" fillId="4" borderId="23" xfId="0" applyFont="1" applyFill="1" applyBorder="1" applyAlignment="1" applyProtection="1">
      <alignment horizontal="center" vertical="top" wrapText="1"/>
      <protection locked="0"/>
    </xf>
    <xf numFmtId="0" fontId="14" fillId="5" borderId="23" xfId="0" applyFont="1" applyFill="1" applyBorder="1" applyAlignment="1" applyProtection="1">
      <alignment horizontal="center" vertical="top" wrapText="1"/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0" fontId="14" fillId="4" borderId="23" xfId="1" applyFont="1" applyFill="1" applyBorder="1" applyAlignment="1" applyProtection="1">
      <alignment vertical="top" wrapText="1"/>
      <protection locked="0"/>
    </xf>
    <xf numFmtId="0" fontId="14" fillId="4" borderId="23" xfId="1" applyFont="1" applyFill="1" applyBorder="1" applyAlignment="1" applyProtection="1">
      <alignment horizontal="right" vertical="top" wrapText="1"/>
      <protection locked="0"/>
    </xf>
    <xf numFmtId="0" fontId="14" fillId="4" borderId="26" xfId="1" applyFont="1" applyFill="1" applyBorder="1" applyAlignment="1" applyProtection="1">
      <alignment vertical="top" wrapText="1"/>
      <protection locked="0"/>
    </xf>
    <xf numFmtId="0" fontId="14" fillId="4" borderId="25" xfId="1" applyFont="1" applyFill="1" applyBorder="1" applyAlignment="1" applyProtection="1">
      <alignment vertical="top" wrapText="1"/>
      <protection locked="0"/>
    </xf>
    <xf numFmtId="0" fontId="14" fillId="4" borderId="23" xfId="1" applyFont="1" applyFill="1" applyBorder="1" applyAlignment="1" applyProtection="1">
      <alignment horizontal="center" vertical="top" wrapText="1"/>
      <protection locked="0"/>
    </xf>
    <xf numFmtId="0" fontId="14" fillId="4" borderId="26" xfId="1" applyFont="1" applyFill="1" applyBorder="1" applyAlignment="1" applyProtection="1">
      <alignment horizontal="center" vertical="top" wrapText="1"/>
      <protection locked="0"/>
    </xf>
    <xf numFmtId="0" fontId="14" fillId="5" borderId="23" xfId="1" applyFont="1" applyFill="1" applyBorder="1" applyAlignment="1" applyProtection="1">
      <alignment horizontal="center" vertical="top" wrapText="1"/>
      <protection locked="0"/>
    </xf>
    <xf numFmtId="0" fontId="14" fillId="5" borderId="26" xfId="1" applyFont="1" applyFill="1" applyBorder="1" applyAlignment="1" applyProtection="1">
      <alignment horizontal="center" vertical="top" wrapText="1"/>
      <protection locked="0"/>
    </xf>
    <xf numFmtId="0" fontId="14" fillId="4" borderId="25" xfId="1" applyFont="1" applyFill="1" applyBorder="1" applyAlignment="1" applyProtection="1">
      <alignment horizontal="right" vertical="top" wrapText="1"/>
      <protection locked="0"/>
    </xf>
    <xf numFmtId="0" fontId="17" fillId="4" borderId="23" xfId="1" applyFont="1" applyFill="1" applyBorder="1" applyAlignment="1" applyProtection="1">
      <alignment wrapText="1"/>
      <protection locked="0"/>
    </xf>
    <xf numFmtId="0" fontId="17" fillId="4" borderId="23" xfId="1" applyFont="1" applyFill="1" applyBorder="1" applyAlignment="1" applyProtection="1">
      <alignment horizontal="center" vertical="top" wrapText="1"/>
      <protection locked="0"/>
    </xf>
    <xf numFmtId="0" fontId="14" fillId="4" borderId="27" xfId="1" applyFont="1" applyFill="1" applyBorder="1" applyAlignment="1" applyProtection="1">
      <alignment vertical="top" wrapText="1"/>
      <protection locked="0"/>
    </xf>
    <xf numFmtId="0" fontId="14" fillId="4" borderId="27" xfId="1" applyFont="1" applyFill="1" applyBorder="1" applyAlignment="1" applyProtection="1">
      <alignment horizontal="center" vertical="top" wrapText="1"/>
      <protection locked="0"/>
    </xf>
    <xf numFmtId="0" fontId="17" fillId="4" borderId="23" xfId="1" applyFont="1" applyFill="1" applyBorder="1" applyAlignment="1" applyProtection="1">
      <alignment horizontal="center" wrapText="1"/>
      <protection locked="0"/>
    </xf>
    <xf numFmtId="0" fontId="18" fillId="4" borderId="23" xfId="1" applyFont="1" applyFill="1" applyBorder="1" applyAlignment="1" applyProtection="1">
      <alignment horizontal="center" wrapText="1"/>
      <protection locked="0"/>
    </xf>
    <xf numFmtId="0" fontId="18" fillId="5" borderId="23" xfId="1" applyFont="1" applyFill="1" applyBorder="1" applyAlignment="1" applyProtection="1">
      <alignment horizontal="center" vertical="top" wrapText="1"/>
      <protection locked="0"/>
    </xf>
    <xf numFmtId="0" fontId="14" fillId="5" borderId="27" xfId="1" applyFont="1" applyFill="1" applyBorder="1" applyAlignment="1" applyProtection="1">
      <alignment horizontal="center" vertical="top" wrapText="1"/>
      <protection locked="0"/>
    </xf>
    <xf numFmtId="0" fontId="17" fillId="4" borderId="25" xfId="1" applyFont="1" applyFill="1" applyBorder="1" applyAlignment="1" applyProtection="1">
      <alignment horizontal="center" wrapText="1"/>
      <protection locked="0"/>
    </xf>
    <xf numFmtId="0" fontId="14" fillId="4" borderId="25" xfId="1" applyFont="1" applyFill="1" applyBorder="1" applyAlignment="1" applyProtection="1">
      <alignment horizontal="center" vertical="top" wrapText="1"/>
      <protection locked="0"/>
    </xf>
    <xf numFmtId="0" fontId="14" fillId="4" borderId="23" xfId="0" applyFont="1" applyFill="1" applyBorder="1" applyAlignment="1" applyProtection="1">
      <alignment vertical="top" wrapText="1"/>
      <protection locked="0"/>
    </xf>
    <xf numFmtId="0" fontId="14" fillId="4" borderId="23" xfId="0" applyFont="1" applyFill="1" applyBorder="1" applyAlignment="1" applyProtection="1">
      <alignment horizontal="right" vertical="top" wrapText="1"/>
      <protection locked="0"/>
    </xf>
    <xf numFmtId="0" fontId="17" fillId="4" borderId="23" xfId="0" applyFont="1" applyFill="1" applyBorder="1" applyAlignment="1" applyProtection="1">
      <alignment wrapText="1"/>
      <protection locked="0"/>
    </xf>
    <xf numFmtId="0" fontId="17" fillId="4" borderId="23" xfId="0" applyFont="1" applyFill="1" applyBorder="1" applyAlignment="1" applyProtection="1">
      <alignment horizontal="center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19" fillId="5" borderId="23" xfId="0" applyFont="1" applyFill="1" applyBorder="1" applyAlignment="1" applyProtection="1">
      <alignment horizontal="center" wrapText="1"/>
      <protection locked="0"/>
    </xf>
    <xf numFmtId="0" fontId="14" fillId="4" borderId="25" xfId="0" applyFont="1" applyFill="1" applyBorder="1" applyAlignment="1" applyProtection="1">
      <alignment horizontal="right" vertical="top" wrapText="1"/>
      <protection locked="0"/>
    </xf>
    <xf numFmtId="0" fontId="17" fillId="4" borderId="25" xfId="0" applyFont="1" applyFill="1" applyBorder="1" applyAlignment="1" applyProtection="1">
      <alignment horizontal="right" wrapText="1"/>
      <protection locked="0"/>
    </xf>
    <xf numFmtId="0" fontId="20" fillId="4" borderId="23" xfId="0" applyFont="1" applyFill="1" applyBorder="1" applyAlignment="1" applyProtection="1">
      <alignment vertical="top" wrapText="1"/>
      <protection locked="0"/>
    </xf>
    <xf numFmtId="0" fontId="20" fillId="6" borderId="2" xfId="0" applyFont="1" applyFill="1" applyBorder="1" applyAlignment="1" applyProtection="1">
      <alignment wrapText="1"/>
      <protection locked="0"/>
    </xf>
    <xf numFmtId="1" fontId="14" fillId="6" borderId="2" xfId="0" applyNumberFormat="1" applyFont="1" applyFill="1" applyBorder="1" applyAlignment="1" applyProtection="1">
      <alignment horizontal="right"/>
      <protection locked="0"/>
    </xf>
    <xf numFmtId="1" fontId="14" fillId="6" borderId="2" xfId="0" applyNumberFormat="1" applyFont="1" applyFill="1" applyBorder="1" applyAlignment="1" applyProtection="1">
      <alignment horizontal="center"/>
      <protection locked="0"/>
    </xf>
    <xf numFmtId="1" fontId="14" fillId="6" borderId="17" xfId="0" applyNumberFormat="1" applyFont="1" applyFill="1" applyBorder="1" applyAlignment="1" applyProtection="1">
      <alignment horizontal="center"/>
      <protection locked="0"/>
    </xf>
    <xf numFmtId="0" fontId="14" fillId="4" borderId="25" xfId="0" applyFont="1" applyFill="1" applyBorder="1" applyAlignment="1" applyProtection="1">
      <alignment vertical="top" wrapText="1"/>
      <protection locked="0"/>
    </xf>
    <xf numFmtId="0" fontId="14" fillId="6" borderId="2" xfId="0" applyFont="1" applyFill="1" applyBorder="1" applyProtection="1">
      <protection locked="0"/>
    </xf>
    <xf numFmtId="0" fontId="14" fillId="4" borderId="25" xfId="0" applyFont="1" applyFill="1" applyBorder="1" applyAlignment="1" applyProtection="1">
      <alignment horizontal="right" vertical="center" wrapText="1"/>
      <protection locked="0"/>
    </xf>
    <xf numFmtId="0" fontId="21" fillId="4" borderId="23" xfId="0" applyFont="1" applyFill="1" applyBorder="1" applyAlignment="1" applyProtection="1">
      <alignment vertical="top" wrapText="1"/>
      <protection locked="0"/>
    </xf>
    <xf numFmtId="0" fontId="16" fillId="7" borderId="23" xfId="0" applyFont="1" applyFill="1" applyBorder="1" applyAlignment="1" applyProtection="1">
      <alignment horizontal="center" wrapText="1"/>
      <protection locked="0"/>
    </xf>
    <xf numFmtId="0" fontId="13" fillId="4" borderId="25" xfId="0" applyFont="1" applyFill="1" applyBorder="1" applyAlignment="1" applyProtection="1">
      <alignment horizontal="right" vertical="top" wrapText="1"/>
      <protection locked="0"/>
    </xf>
    <xf numFmtId="0" fontId="10" fillId="4" borderId="25" xfId="0" applyFont="1" applyFill="1" applyBorder="1" applyAlignment="1" applyProtection="1">
      <alignment horizontal="right" wrapText="1"/>
      <protection locked="0"/>
    </xf>
    <xf numFmtId="0" fontId="13" fillId="4" borderId="25" xfId="0" applyFont="1" applyFill="1" applyBorder="1" applyAlignment="1" applyProtection="1">
      <alignment vertical="top" wrapText="1"/>
      <protection locked="0"/>
    </xf>
    <xf numFmtId="0" fontId="14" fillId="5" borderId="25" xfId="1" applyFont="1" applyFill="1" applyBorder="1" applyAlignment="1" applyProtection="1">
      <alignment vertical="top" wrapText="1"/>
      <protection locked="0"/>
    </xf>
    <xf numFmtId="0" fontId="14" fillId="4" borderId="25" xfId="1" applyFont="1" applyFill="1" applyBorder="1" applyAlignment="1" applyProtection="1">
      <alignment horizontal="right" vertical="center" wrapText="1"/>
      <protection locked="0"/>
    </xf>
    <xf numFmtId="0" fontId="17" fillId="4" borderId="26" xfId="0" applyFont="1" applyFill="1" applyBorder="1" applyAlignment="1" applyProtection="1">
      <alignment horizontal="righ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19" t="s">
        <v>72</v>
      </c>
      <c r="D1" s="120"/>
      <c r="E1" s="120"/>
      <c r="F1" s="13" t="s">
        <v>16</v>
      </c>
      <c r="G1" s="2" t="s">
        <v>17</v>
      </c>
      <c r="H1" s="121" t="s">
        <v>51</v>
      </c>
      <c r="I1" s="121"/>
      <c r="J1" s="121"/>
      <c r="K1" s="121"/>
    </row>
    <row r="2" spans="1:11" ht="18">
      <c r="A2" s="36" t="s">
        <v>6</v>
      </c>
      <c r="C2" s="2"/>
      <c r="G2" s="2" t="s">
        <v>18</v>
      </c>
      <c r="H2" s="121" t="s">
        <v>52</v>
      </c>
      <c r="I2" s="121"/>
      <c r="J2" s="121"/>
      <c r="K2" s="12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22">
        <v>45170</v>
      </c>
      <c r="I3" s="123"/>
      <c r="J3" s="123"/>
      <c r="K3" s="12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.7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51">
        <v>60</v>
      </c>
      <c r="G14" s="51">
        <v>0.84</v>
      </c>
      <c r="H14" s="51">
        <v>0</v>
      </c>
      <c r="I14" s="51">
        <v>1.8</v>
      </c>
      <c r="J14" s="51">
        <v>19</v>
      </c>
      <c r="K14" s="58">
        <v>47</v>
      </c>
    </row>
    <row r="15" spans="1:11" ht="15.75" thickBot="1">
      <c r="A15" s="24"/>
      <c r="B15" s="16"/>
      <c r="C15" s="11"/>
      <c r="D15" s="7" t="s">
        <v>27</v>
      </c>
      <c r="E15" s="48" t="s">
        <v>36</v>
      </c>
      <c r="F15" s="51">
        <v>200</v>
      </c>
      <c r="G15" s="54">
        <v>4.3899999999999997</v>
      </c>
      <c r="H15" s="54">
        <v>4.22</v>
      </c>
      <c r="I15" s="54">
        <v>13.06</v>
      </c>
      <c r="J15" s="54">
        <v>107.8</v>
      </c>
      <c r="K15" s="58">
        <v>102</v>
      </c>
    </row>
    <row r="16" spans="1:11" ht="15.75" thickBot="1">
      <c r="A16" s="24"/>
      <c r="B16" s="16"/>
      <c r="C16" s="11"/>
      <c r="D16" s="7" t="s">
        <v>28</v>
      </c>
      <c r="E16" s="48" t="s">
        <v>37</v>
      </c>
      <c r="F16" s="51">
        <v>120</v>
      </c>
      <c r="G16" s="54">
        <v>20.3</v>
      </c>
      <c r="H16" s="54">
        <v>17</v>
      </c>
      <c r="I16" s="54">
        <v>35.69</v>
      </c>
      <c r="J16" s="54">
        <v>377</v>
      </c>
      <c r="K16" s="58">
        <v>291</v>
      </c>
    </row>
    <row r="17" spans="1:11" ht="15.75" thickBot="1">
      <c r="A17" s="24"/>
      <c r="B17" s="16"/>
      <c r="C17" s="11"/>
      <c r="D17" s="7" t="s">
        <v>29</v>
      </c>
      <c r="E17" s="49"/>
      <c r="F17" s="52"/>
      <c r="G17" s="55"/>
      <c r="H17" s="55"/>
      <c r="I17" s="55"/>
      <c r="J17" s="55"/>
      <c r="K17" s="59"/>
    </row>
    <row r="18" spans="1:11" ht="15.75" thickBot="1">
      <c r="A18" s="24"/>
      <c r="B18" s="16"/>
      <c r="C18" s="11"/>
      <c r="D18" s="7" t="s">
        <v>30</v>
      </c>
      <c r="E18" s="48" t="s">
        <v>38</v>
      </c>
      <c r="F18" s="51">
        <v>200</v>
      </c>
      <c r="G18" s="54">
        <v>0.2</v>
      </c>
      <c r="H18" s="54">
        <v>0</v>
      </c>
      <c r="I18" s="54">
        <v>10.6</v>
      </c>
      <c r="J18" s="54">
        <v>60</v>
      </c>
      <c r="K18" s="58">
        <v>376</v>
      </c>
    </row>
    <row r="19" spans="1:11" ht="15">
      <c r="A19" s="24"/>
      <c r="B19" s="16"/>
      <c r="C19" s="11"/>
      <c r="D19" s="7" t="s">
        <v>31</v>
      </c>
      <c r="E19" s="50" t="s">
        <v>39</v>
      </c>
      <c r="F19" s="53">
        <v>60</v>
      </c>
      <c r="G19" s="56">
        <v>4.2</v>
      </c>
      <c r="H19" s="56">
        <v>0.5</v>
      </c>
      <c r="I19" s="57">
        <v>32</v>
      </c>
      <c r="J19" s="56">
        <v>86</v>
      </c>
      <c r="K19" s="60" t="s">
        <v>40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640</v>
      </c>
      <c r="G23" s="20">
        <f t="shared" ref="G23:J23" si="1">SUM(G14:G22)</f>
        <v>29.93</v>
      </c>
      <c r="H23" s="20">
        <f t="shared" si="1"/>
        <v>21.72</v>
      </c>
      <c r="I23" s="20">
        <f t="shared" si="1"/>
        <v>93.15</v>
      </c>
      <c r="J23" s="20">
        <f t="shared" si="1"/>
        <v>649.79999999999995</v>
      </c>
      <c r="K23" s="26"/>
    </row>
    <row r="24" spans="1:11" ht="15.75" thickBot="1">
      <c r="A24" s="30">
        <f>A6</f>
        <v>1</v>
      </c>
      <c r="B24" s="31">
        <f>B6</f>
        <v>1</v>
      </c>
      <c r="C24" s="116" t="s">
        <v>4</v>
      </c>
      <c r="D24" s="117"/>
      <c r="E24" s="32"/>
      <c r="F24" s="33">
        <f>F13+F23</f>
        <v>640</v>
      </c>
      <c r="G24" s="33">
        <f t="shared" ref="G24:J24" si="2">G13+G23</f>
        <v>29.93</v>
      </c>
      <c r="H24" s="33">
        <f t="shared" si="2"/>
        <v>21.72</v>
      </c>
      <c r="I24" s="33">
        <f t="shared" si="2"/>
        <v>93.15</v>
      </c>
      <c r="J24" s="33">
        <f t="shared" si="2"/>
        <v>649.79999999999995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9" t="s">
        <v>41</v>
      </c>
      <c r="F33" s="70">
        <v>65</v>
      </c>
      <c r="G33" s="70">
        <v>2.8</v>
      </c>
      <c r="H33" s="70">
        <v>3.02</v>
      </c>
      <c r="I33" s="70">
        <v>17.25</v>
      </c>
      <c r="J33" s="71">
        <v>107</v>
      </c>
      <c r="K33" s="72">
        <v>47</v>
      </c>
    </row>
    <row r="34" spans="1:11" ht="15.75" thickBot="1">
      <c r="A34" s="15"/>
      <c r="B34" s="16"/>
      <c r="C34" s="11"/>
      <c r="D34" s="7" t="s">
        <v>27</v>
      </c>
      <c r="E34" s="69" t="s">
        <v>42</v>
      </c>
      <c r="F34" s="70">
        <v>200</v>
      </c>
      <c r="G34" s="70">
        <v>1.45</v>
      </c>
      <c r="H34" s="70">
        <v>3.93</v>
      </c>
      <c r="I34" s="70">
        <v>100.2</v>
      </c>
      <c r="J34" s="71">
        <v>82</v>
      </c>
      <c r="K34" s="72">
        <v>113</v>
      </c>
    </row>
    <row r="35" spans="1:11" ht="15.75" thickBot="1">
      <c r="A35" s="15"/>
      <c r="B35" s="16"/>
      <c r="C35" s="11"/>
      <c r="D35" s="7" t="s">
        <v>28</v>
      </c>
      <c r="E35" s="69" t="s">
        <v>43</v>
      </c>
      <c r="F35" s="70">
        <v>100</v>
      </c>
      <c r="G35" s="70">
        <v>8.8699999999999992</v>
      </c>
      <c r="H35" s="70">
        <v>9.83</v>
      </c>
      <c r="I35" s="70">
        <v>11.71</v>
      </c>
      <c r="J35" s="71">
        <v>171</v>
      </c>
      <c r="K35" s="72">
        <v>278</v>
      </c>
    </row>
    <row r="36" spans="1:11" ht="15.75" thickBot="1">
      <c r="A36" s="15"/>
      <c r="B36" s="16"/>
      <c r="C36" s="11"/>
      <c r="D36" s="7" t="s">
        <v>29</v>
      </c>
      <c r="E36" s="69" t="s">
        <v>44</v>
      </c>
      <c r="F36" s="70">
        <v>150</v>
      </c>
      <c r="G36" s="70">
        <v>5.52</v>
      </c>
      <c r="H36" s="70">
        <v>4.5199999999999996</v>
      </c>
      <c r="I36" s="70">
        <v>26.45</v>
      </c>
      <c r="J36" s="71">
        <v>168.45</v>
      </c>
      <c r="K36" s="72">
        <v>309</v>
      </c>
    </row>
    <row r="37" spans="1:11" ht="15.75" thickBot="1">
      <c r="A37" s="15"/>
      <c r="B37" s="16"/>
      <c r="C37" s="11"/>
      <c r="D37" s="7" t="s">
        <v>30</v>
      </c>
      <c r="E37" s="69" t="s">
        <v>45</v>
      </c>
      <c r="F37" s="70">
        <v>180</v>
      </c>
      <c r="G37" s="70">
        <v>0.4</v>
      </c>
      <c r="H37" s="70">
        <v>0</v>
      </c>
      <c r="I37" s="70">
        <v>24.76</v>
      </c>
      <c r="J37" s="71">
        <v>94.2</v>
      </c>
      <c r="K37" s="72">
        <v>349</v>
      </c>
    </row>
    <row r="38" spans="1:11" ht="15.75" thickBot="1">
      <c r="A38" s="15"/>
      <c r="B38" s="16"/>
      <c r="C38" s="11"/>
      <c r="D38" s="7" t="s">
        <v>31</v>
      </c>
      <c r="E38" s="69" t="s">
        <v>39</v>
      </c>
      <c r="F38" s="70">
        <v>60</v>
      </c>
      <c r="G38" s="70">
        <v>3.96</v>
      </c>
      <c r="H38" s="70">
        <v>0.72</v>
      </c>
      <c r="I38" s="70">
        <v>20.04</v>
      </c>
      <c r="J38" s="71">
        <v>104.4</v>
      </c>
      <c r="K38" s="72" t="s">
        <v>40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 t="s">
        <v>46</v>
      </c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755</v>
      </c>
      <c r="G42" s="20">
        <f t="shared" ref="G42" si="7">SUM(G33:G41)</f>
        <v>23</v>
      </c>
      <c r="H42" s="20">
        <f t="shared" ref="H42" si="8">SUM(H33:H41)</f>
        <v>22.02</v>
      </c>
      <c r="I42" s="20">
        <f t="shared" ref="I42" si="9">SUM(I33:I41)</f>
        <v>200.40999999999997</v>
      </c>
      <c r="J42" s="20">
        <f t="shared" ref="J42" si="10">SUM(J33:J41)</f>
        <v>727.05000000000007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16" t="s">
        <v>4</v>
      </c>
      <c r="D43" s="117"/>
      <c r="E43" s="32"/>
      <c r="F43" s="33">
        <f>F32+F42</f>
        <v>755</v>
      </c>
      <c r="G43" s="33">
        <f t="shared" ref="G43" si="11">G32+G42</f>
        <v>23</v>
      </c>
      <c r="H43" s="33">
        <f t="shared" ref="H43" si="12">H32+H42</f>
        <v>22.02</v>
      </c>
      <c r="I43" s="33">
        <f t="shared" ref="I43" si="13">I32+I42</f>
        <v>200.40999999999997</v>
      </c>
      <c r="J43" s="33">
        <f t="shared" ref="J43" si="14">J32+J42</f>
        <v>727.05000000000007</v>
      </c>
      <c r="K43" s="33"/>
    </row>
    <row r="44" spans="1:11" ht="16.5" thickBot="1">
      <c r="A44" s="21">
        <v>1</v>
      </c>
      <c r="B44" s="22">
        <v>3</v>
      </c>
      <c r="C44" s="23" t="s">
        <v>20</v>
      </c>
      <c r="D44" s="5" t="s">
        <v>21</v>
      </c>
      <c r="E44" s="62"/>
      <c r="F44" s="63"/>
      <c r="G44" s="61"/>
      <c r="H44" s="61"/>
      <c r="I44" s="61"/>
      <c r="J44" s="65"/>
      <c r="K44" s="67"/>
    </row>
    <row r="45" spans="1:11" ht="15.75" thickBot="1">
      <c r="A45" s="24"/>
      <c r="B45" s="16"/>
      <c r="C45" s="11"/>
      <c r="D45" s="6"/>
      <c r="E45" s="48"/>
      <c r="F45" s="48"/>
      <c r="G45" s="51"/>
      <c r="H45" s="51"/>
      <c r="I45" s="51"/>
      <c r="J45" s="66"/>
      <c r="K45" s="58"/>
    </row>
    <row r="46" spans="1:11" ht="15.75" thickBot="1">
      <c r="A46" s="24"/>
      <c r="B46" s="16"/>
      <c r="C46" s="11"/>
      <c r="D46" s="7" t="s">
        <v>22</v>
      </c>
      <c r="E46" s="64"/>
      <c r="F46" s="63"/>
      <c r="G46" s="61"/>
      <c r="H46" s="65"/>
      <c r="I46" s="52"/>
      <c r="J46" s="61"/>
      <c r="K46" s="68"/>
    </row>
    <row r="47" spans="1:11" ht="15.75" thickBot="1">
      <c r="A47" s="24"/>
      <c r="B47" s="16"/>
      <c r="C47" s="11"/>
      <c r="D47" s="7" t="s">
        <v>23</v>
      </c>
      <c r="E47" s="48"/>
      <c r="F47" s="48"/>
      <c r="G47" s="51"/>
      <c r="H47" s="51"/>
      <c r="I47" s="51"/>
      <c r="J47" s="66"/>
      <c r="K47" s="58"/>
    </row>
    <row r="48" spans="1:11" ht="15.75" thickBot="1">
      <c r="A48" s="24"/>
      <c r="B48" s="16"/>
      <c r="C48" s="11"/>
      <c r="D48" s="7" t="s">
        <v>24</v>
      </c>
      <c r="E48" s="64"/>
      <c r="F48" s="64"/>
      <c r="G48" s="61"/>
      <c r="H48" s="61"/>
      <c r="I48" s="61"/>
      <c r="J48" s="65"/>
      <c r="K48" s="68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6.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2"/>
      <c r="F52" s="63"/>
      <c r="G52" s="61"/>
      <c r="H52" s="61"/>
      <c r="I52" s="61"/>
      <c r="J52" s="65"/>
      <c r="K52" s="67"/>
    </row>
    <row r="53" spans="1:11" ht="16.5" thickBot="1">
      <c r="A53" s="24"/>
      <c r="B53" s="16"/>
      <c r="C53" s="11"/>
      <c r="D53" s="7" t="s">
        <v>27</v>
      </c>
      <c r="E53" s="62" t="s">
        <v>47</v>
      </c>
      <c r="F53" s="63">
        <v>200</v>
      </c>
      <c r="G53" s="61">
        <v>1.45</v>
      </c>
      <c r="H53" s="61">
        <v>3.93</v>
      </c>
      <c r="I53" s="61">
        <v>100.2</v>
      </c>
      <c r="J53" s="65">
        <v>82</v>
      </c>
      <c r="K53" s="67">
        <v>113</v>
      </c>
    </row>
    <row r="54" spans="1:11" ht="15.75" thickBot="1">
      <c r="A54" s="24"/>
      <c r="B54" s="16"/>
      <c r="C54" s="11"/>
      <c r="D54" s="7" t="s">
        <v>28</v>
      </c>
      <c r="E54" s="48" t="s">
        <v>48</v>
      </c>
      <c r="F54" s="48">
        <v>90</v>
      </c>
      <c r="G54" s="51">
        <v>19.72</v>
      </c>
      <c r="H54" s="51">
        <v>17.89</v>
      </c>
      <c r="I54" s="51">
        <v>4.76</v>
      </c>
      <c r="J54" s="66">
        <v>168.2</v>
      </c>
      <c r="K54" s="58">
        <v>246</v>
      </c>
    </row>
    <row r="55" spans="1:11" ht="15.75" thickBot="1">
      <c r="A55" s="24"/>
      <c r="B55" s="16"/>
      <c r="C55" s="11"/>
      <c r="D55" s="7" t="s">
        <v>29</v>
      </c>
      <c r="E55" s="64" t="s">
        <v>49</v>
      </c>
      <c r="F55" s="63">
        <v>150</v>
      </c>
      <c r="G55" s="61">
        <v>7.46</v>
      </c>
      <c r="H55" s="65">
        <v>5.61</v>
      </c>
      <c r="I55" s="52">
        <v>35.840000000000003</v>
      </c>
      <c r="J55" s="61">
        <v>230.45</v>
      </c>
      <c r="K55" s="68">
        <v>302</v>
      </c>
    </row>
    <row r="56" spans="1:11" ht="15.75" thickBot="1">
      <c r="A56" s="24"/>
      <c r="B56" s="16"/>
      <c r="C56" s="11"/>
      <c r="D56" s="7" t="s">
        <v>30</v>
      </c>
      <c r="E56" s="48" t="s">
        <v>50</v>
      </c>
      <c r="F56" s="48">
        <v>180</v>
      </c>
      <c r="G56" s="51">
        <v>0.4</v>
      </c>
      <c r="H56" s="51">
        <v>0</v>
      </c>
      <c r="I56" s="51">
        <v>32.200000000000003</v>
      </c>
      <c r="J56" s="66">
        <v>126</v>
      </c>
      <c r="K56" s="58">
        <v>349</v>
      </c>
    </row>
    <row r="57" spans="1:11" ht="15.75" thickBot="1">
      <c r="A57" s="24"/>
      <c r="B57" s="16"/>
      <c r="C57" s="11"/>
      <c r="D57" s="7" t="s">
        <v>31</v>
      </c>
      <c r="E57" s="64" t="s">
        <v>39</v>
      </c>
      <c r="F57" s="64">
        <v>60</v>
      </c>
      <c r="G57" s="61">
        <v>4.2</v>
      </c>
      <c r="H57" s="61">
        <v>0.5</v>
      </c>
      <c r="I57" s="61">
        <v>32</v>
      </c>
      <c r="J57" s="65">
        <v>86.6</v>
      </c>
      <c r="K57" s="68" t="s">
        <v>40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680</v>
      </c>
      <c r="G61" s="20">
        <f t="shared" ref="G61" si="19">SUM(G52:G60)</f>
        <v>33.229999999999997</v>
      </c>
      <c r="H61" s="20">
        <f t="shared" ref="H61" si="20">SUM(H52:H60)</f>
        <v>27.93</v>
      </c>
      <c r="I61" s="20">
        <f t="shared" ref="I61" si="21">SUM(I52:I60)</f>
        <v>205</v>
      </c>
      <c r="J61" s="20">
        <f t="shared" ref="J61" si="22">SUM(J52:J60)</f>
        <v>693.25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16" t="s">
        <v>4</v>
      </c>
      <c r="D62" s="117"/>
      <c r="E62" s="32"/>
      <c r="F62" s="33">
        <f>F51+F61</f>
        <v>680</v>
      </c>
      <c r="G62" s="33">
        <f t="shared" ref="G62" si="23">G51+G61</f>
        <v>33.229999999999997</v>
      </c>
      <c r="H62" s="33">
        <f t="shared" ref="H62" si="24">H51+H61</f>
        <v>27.93</v>
      </c>
      <c r="I62" s="33">
        <f t="shared" ref="I62" si="25">I51+I61</f>
        <v>205</v>
      </c>
      <c r="J62" s="33">
        <f t="shared" ref="J62" si="26">J51+J61</f>
        <v>693.25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3" t="s">
        <v>53</v>
      </c>
      <c r="F71" s="74">
        <v>60</v>
      </c>
      <c r="G71" s="77">
        <v>0</v>
      </c>
      <c r="H71" s="77">
        <v>1.8</v>
      </c>
      <c r="I71" s="77">
        <v>19</v>
      </c>
      <c r="J71" s="79">
        <v>19</v>
      </c>
      <c r="K71" s="81">
        <v>47</v>
      </c>
    </row>
    <row r="72" spans="1:11" ht="15.75" thickBot="1">
      <c r="A72" s="24"/>
      <c r="B72" s="16"/>
      <c r="C72" s="11"/>
      <c r="D72" s="7" t="s">
        <v>27</v>
      </c>
      <c r="E72" s="73" t="s">
        <v>54</v>
      </c>
      <c r="F72" s="74">
        <v>200</v>
      </c>
      <c r="G72" s="77">
        <v>2.85</v>
      </c>
      <c r="H72" s="77">
        <v>6.25</v>
      </c>
      <c r="I72" s="77">
        <v>16.5</v>
      </c>
      <c r="J72" s="79">
        <v>72.599999999999994</v>
      </c>
      <c r="K72" s="76">
        <v>102</v>
      </c>
    </row>
    <row r="73" spans="1:11" ht="15.75" thickBot="1">
      <c r="A73" s="24"/>
      <c r="B73" s="16"/>
      <c r="C73" s="11"/>
      <c r="D73" s="7" t="s">
        <v>28</v>
      </c>
      <c r="E73" s="73" t="s">
        <v>55</v>
      </c>
      <c r="F73" s="74">
        <v>90</v>
      </c>
      <c r="G73" s="77">
        <v>13.52</v>
      </c>
      <c r="H73" s="77">
        <v>0.52</v>
      </c>
      <c r="I73" s="77">
        <v>0.25</v>
      </c>
      <c r="J73" s="79">
        <v>60</v>
      </c>
      <c r="K73" s="76">
        <v>229</v>
      </c>
    </row>
    <row r="74" spans="1:11" ht="15.75" thickBot="1">
      <c r="A74" s="24"/>
      <c r="B74" s="16"/>
      <c r="C74" s="11"/>
      <c r="D74" s="7" t="s">
        <v>29</v>
      </c>
      <c r="E74" s="73" t="s">
        <v>56</v>
      </c>
      <c r="F74" s="74">
        <v>150</v>
      </c>
      <c r="G74" s="77">
        <v>3.06</v>
      </c>
      <c r="H74" s="77">
        <v>4.8</v>
      </c>
      <c r="I74" s="77">
        <v>20.45</v>
      </c>
      <c r="J74" s="79">
        <v>137.25</v>
      </c>
      <c r="K74" s="76">
        <v>312</v>
      </c>
    </row>
    <row r="75" spans="1:11" ht="15.75" thickBot="1">
      <c r="A75" s="24"/>
      <c r="B75" s="16"/>
      <c r="C75" s="11"/>
      <c r="D75" s="7" t="s">
        <v>30</v>
      </c>
      <c r="E75" s="75" t="s">
        <v>38</v>
      </c>
      <c r="F75" s="75">
        <v>200</v>
      </c>
      <c r="G75" s="78">
        <v>0.2</v>
      </c>
      <c r="H75" s="78">
        <v>0</v>
      </c>
      <c r="I75" s="78">
        <v>14</v>
      </c>
      <c r="J75" s="80">
        <v>28</v>
      </c>
      <c r="K75" s="75">
        <v>376</v>
      </c>
    </row>
    <row r="76" spans="1:11" ht="15.75" thickBot="1">
      <c r="A76" s="24"/>
      <c r="B76" s="16"/>
      <c r="C76" s="11"/>
      <c r="D76" s="7" t="s">
        <v>31</v>
      </c>
      <c r="E76" s="76" t="s">
        <v>57</v>
      </c>
      <c r="F76" s="76">
        <v>60</v>
      </c>
      <c r="G76" s="77">
        <v>4.2</v>
      </c>
      <c r="H76" s="77">
        <v>0.5</v>
      </c>
      <c r="I76" s="77">
        <v>32</v>
      </c>
      <c r="J76" s="79">
        <v>86.6</v>
      </c>
      <c r="K76" s="81" t="s">
        <v>40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23.83</v>
      </c>
      <c r="H80" s="20">
        <f t="shared" ref="H80" si="32">SUM(H71:H79)</f>
        <v>13.870000000000001</v>
      </c>
      <c r="I80" s="20">
        <f t="shared" ref="I80" si="33">SUM(I71:I79)</f>
        <v>102.2</v>
      </c>
      <c r="J80" s="20">
        <f t="shared" ref="J80" si="34">SUM(J71:J79)</f>
        <v>403.45000000000005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16" t="s">
        <v>4</v>
      </c>
      <c r="D81" s="117"/>
      <c r="E81" s="32"/>
      <c r="F81" s="33">
        <f>F70+F80</f>
        <v>760</v>
      </c>
      <c r="G81" s="33">
        <f t="shared" ref="G81" si="35">G70+G80</f>
        <v>23.83</v>
      </c>
      <c r="H81" s="33">
        <f t="shared" ref="H81" si="36">H70+H80</f>
        <v>13.870000000000001</v>
      </c>
      <c r="I81" s="33">
        <f t="shared" ref="I81" si="37">I70+I80</f>
        <v>102.2</v>
      </c>
      <c r="J81" s="33">
        <f t="shared" ref="J81" si="38">J70+J80</f>
        <v>403.45000000000005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.75" thickBot="1">
      <c r="A91" s="24"/>
      <c r="B91" s="16"/>
      <c r="C91" s="11"/>
      <c r="D91" s="7" t="s">
        <v>27</v>
      </c>
      <c r="E91" s="82" t="s">
        <v>58</v>
      </c>
      <c r="F91" s="83">
        <v>200</v>
      </c>
      <c r="G91" s="86">
        <v>39</v>
      </c>
      <c r="H91" s="86">
        <v>4.22</v>
      </c>
      <c r="I91" s="86">
        <v>13.06</v>
      </c>
      <c r="J91" s="87">
        <v>107.8</v>
      </c>
      <c r="K91" s="90">
        <v>102</v>
      </c>
    </row>
    <row r="92" spans="1:11" ht="15.75" thickBot="1">
      <c r="A92" s="24"/>
      <c r="B92" s="16"/>
      <c r="C92" s="11"/>
      <c r="D92" s="7" t="s">
        <v>28</v>
      </c>
      <c r="E92" s="73" t="s">
        <v>59</v>
      </c>
      <c r="F92" s="77">
        <v>100</v>
      </c>
      <c r="G92" s="77">
        <v>17.21</v>
      </c>
      <c r="H92" s="77">
        <v>4.67</v>
      </c>
      <c r="I92" s="77">
        <v>13.72</v>
      </c>
      <c r="J92" s="88">
        <v>165.63</v>
      </c>
      <c r="K92" s="91">
        <v>259</v>
      </c>
    </row>
    <row r="93" spans="1:11" ht="15.75" thickBot="1">
      <c r="A93" s="24"/>
      <c r="B93" s="16"/>
      <c r="C93" s="11"/>
      <c r="D93" s="7" t="s">
        <v>29</v>
      </c>
      <c r="E93" s="84"/>
      <c r="F93" s="85">
        <v>0</v>
      </c>
      <c r="G93" s="85">
        <v>0</v>
      </c>
      <c r="H93" s="85">
        <v>0</v>
      </c>
      <c r="I93" s="85">
        <v>0</v>
      </c>
      <c r="J93" s="89">
        <v>0</v>
      </c>
      <c r="K93" s="85"/>
    </row>
    <row r="94" spans="1:11" ht="15">
      <c r="A94" s="24"/>
      <c r="B94" s="16"/>
      <c r="C94" s="11"/>
      <c r="D94" s="7" t="s">
        <v>30</v>
      </c>
      <c r="E94" s="84" t="s">
        <v>60</v>
      </c>
      <c r="F94" s="85">
        <v>200</v>
      </c>
      <c r="G94" s="85">
        <v>0.6</v>
      </c>
      <c r="H94" s="85">
        <v>0.09</v>
      </c>
      <c r="I94" s="85">
        <v>32.01</v>
      </c>
      <c r="J94" s="89">
        <v>133</v>
      </c>
      <c r="K94" s="85">
        <v>349</v>
      </c>
    </row>
    <row r="95" spans="1:11" ht="15.75" thickBot="1">
      <c r="A95" s="24"/>
      <c r="B95" s="16"/>
      <c r="C95" s="11"/>
      <c r="D95" s="7" t="s">
        <v>31</v>
      </c>
      <c r="E95" s="73" t="s">
        <v>39</v>
      </c>
      <c r="F95" s="77">
        <v>60</v>
      </c>
      <c r="G95" s="77">
        <v>3.96</v>
      </c>
      <c r="H95" s="77">
        <v>0.72</v>
      </c>
      <c r="I95" s="77">
        <v>20.04</v>
      </c>
      <c r="J95" s="79">
        <v>104.4</v>
      </c>
      <c r="K95" s="91" t="s">
        <v>40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560</v>
      </c>
      <c r="G99" s="20">
        <f t="shared" ref="G99" si="43">SUM(G90:G98)</f>
        <v>60.77</v>
      </c>
      <c r="H99" s="20">
        <f t="shared" ref="H99" si="44">SUM(H90:H98)</f>
        <v>9.7000000000000011</v>
      </c>
      <c r="I99" s="20">
        <f t="shared" ref="I99" si="45">SUM(I90:I98)</f>
        <v>78.83</v>
      </c>
      <c r="J99" s="20">
        <f t="shared" ref="J99" si="46">SUM(J90:J98)</f>
        <v>510.83000000000004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16" t="s">
        <v>4</v>
      </c>
      <c r="D100" s="117"/>
      <c r="E100" s="32"/>
      <c r="F100" s="33">
        <f>F89+F99</f>
        <v>560</v>
      </c>
      <c r="G100" s="33">
        <f t="shared" ref="G100" si="47">G89+G99</f>
        <v>60.77</v>
      </c>
      <c r="H100" s="33">
        <f t="shared" ref="H100" si="48">H89+H99</f>
        <v>9.7000000000000011</v>
      </c>
      <c r="I100" s="33">
        <f t="shared" ref="I100" si="49">I89+I99</f>
        <v>78.83</v>
      </c>
      <c r="J100" s="33">
        <f t="shared" ref="J100" si="50">J89+J99</f>
        <v>510.83000000000004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.75" thickBot="1">
      <c r="A110" s="24"/>
      <c r="B110" s="16"/>
      <c r="C110" s="11"/>
      <c r="D110" s="7" t="s">
        <v>27</v>
      </c>
      <c r="E110" s="69" t="s">
        <v>42</v>
      </c>
      <c r="F110" s="70">
        <v>200</v>
      </c>
      <c r="G110" s="70">
        <v>1.45</v>
      </c>
      <c r="H110" s="70">
        <v>3.93</v>
      </c>
      <c r="I110" s="70">
        <v>100.2</v>
      </c>
      <c r="J110" s="71">
        <v>82</v>
      </c>
      <c r="K110" s="72">
        <v>113</v>
      </c>
    </row>
    <row r="111" spans="1:11" ht="15.75" thickBot="1">
      <c r="A111" s="24"/>
      <c r="B111" s="16"/>
      <c r="C111" s="11"/>
      <c r="D111" s="7" t="s">
        <v>28</v>
      </c>
      <c r="E111" s="94" t="s">
        <v>61</v>
      </c>
      <c r="F111" s="94">
        <v>75</v>
      </c>
      <c r="G111" s="95">
        <v>19.72</v>
      </c>
      <c r="H111" s="95">
        <v>17.89</v>
      </c>
      <c r="I111" s="95">
        <v>4.76</v>
      </c>
      <c r="J111" s="97">
        <v>168.2</v>
      </c>
      <c r="K111" s="99">
        <v>203</v>
      </c>
    </row>
    <row r="112" spans="1:11" ht="15.75" thickBot="1">
      <c r="A112" s="24"/>
      <c r="B112" s="16"/>
      <c r="C112" s="11"/>
      <c r="D112" s="7" t="s">
        <v>29</v>
      </c>
      <c r="E112" s="92" t="s">
        <v>62</v>
      </c>
      <c r="F112" s="93">
        <v>160</v>
      </c>
      <c r="G112" s="70">
        <v>2.3199999999999998</v>
      </c>
      <c r="H112" s="70">
        <v>3.96</v>
      </c>
      <c r="I112" s="70">
        <v>28.97</v>
      </c>
      <c r="J112" s="71">
        <v>161</v>
      </c>
      <c r="K112" s="98">
        <v>278</v>
      </c>
    </row>
    <row r="113" spans="1:11" ht="15.75" thickBot="1">
      <c r="A113" s="24"/>
      <c r="B113" s="16"/>
      <c r="C113" s="11"/>
      <c r="D113" s="7" t="s">
        <v>30</v>
      </c>
      <c r="E113" s="92" t="s">
        <v>38</v>
      </c>
      <c r="F113" s="93">
        <v>180</v>
      </c>
      <c r="G113" s="70">
        <v>0.2</v>
      </c>
      <c r="H113" s="70">
        <v>0</v>
      </c>
      <c r="I113" s="70">
        <v>14</v>
      </c>
      <c r="J113" s="71">
        <v>28</v>
      </c>
      <c r="K113" s="98">
        <v>349</v>
      </c>
    </row>
    <row r="114" spans="1:11" ht="15.75" thickBot="1">
      <c r="A114" s="24"/>
      <c r="B114" s="16"/>
      <c r="C114" s="11"/>
      <c r="D114" s="7" t="s">
        <v>31</v>
      </c>
      <c r="E114" s="96" t="s">
        <v>39</v>
      </c>
      <c r="F114" s="93">
        <v>60</v>
      </c>
      <c r="G114" s="70">
        <v>3.96</v>
      </c>
      <c r="H114" s="70">
        <v>0.72</v>
      </c>
      <c r="I114" s="70">
        <v>20.04</v>
      </c>
      <c r="J114" s="71">
        <v>104.4</v>
      </c>
      <c r="K114" s="98" t="s">
        <v>40</v>
      </c>
    </row>
    <row r="115" spans="1:11" ht="15.75" thickBot="1">
      <c r="A115" s="24"/>
      <c r="B115" s="16"/>
      <c r="C115" s="11"/>
      <c r="D115" s="7" t="s">
        <v>32</v>
      </c>
      <c r="E115" s="92"/>
      <c r="F115" s="93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675</v>
      </c>
      <c r="G118" s="20">
        <f t="shared" ref="G118:J118" si="52">SUM(G109:G117)</f>
        <v>27.65</v>
      </c>
      <c r="H118" s="20">
        <f t="shared" si="52"/>
        <v>26.5</v>
      </c>
      <c r="I118" s="20">
        <f t="shared" si="52"/>
        <v>167.97</v>
      </c>
      <c r="J118" s="20">
        <f t="shared" si="52"/>
        <v>543.6</v>
      </c>
      <c r="K118" s="26"/>
    </row>
    <row r="119" spans="1:11" ht="15.75" thickBot="1">
      <c r="A119" s="30">
        <f>A101</f>
        <v>2</v>
      </c>
      <c r="B119" s="31">
        <f>B101</f>
        <v>1</v>
      </c>
      <c r="C119" s="116" t="s">
        <v>4</v>
      </c>
      <c r="D119" s="117"/>
      <c r="E119" s="32"/>
      <c r="F119" s="33">
        <f>F108+F118</f>
        <v>675</v>
      </c>
      <c r="G119" s="33">
        <f t="shared" ref="G119" si="53">G108+G118</f>
        <v>27.65</v>
      </c>
      <c r="H119" s="33">
        <f t="shared" ref="H119" si="54">H108+H118</f>
        <v>26.5</v>
      </c>
      <c r="I119" s="33">
        <f t="shared" ref="I119" si="55">I108+I118</f>
        <v>167.97</v>
      </c>
      <c r="J119" s="33">
        <f t="shared" ref="J119" si="56">J108+J118</f>
        <v>543.6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6.5" thickBot="1">
      <c r="A129" s="15"/>
      <c r="B129" s="16"/>
      <c r="C129" s="11"/>
      <c r="D129" s="7" t="s">
        <v>27</v>
      </c>
      <c r="E129" s="100" t="s">
        <v>58</v>
      </c>
      <c r="F129" s="92">
        <v>200</v>
      </c>
      <c r="G129" s="70">
        <v>39</v>
      </c>
      <c r="H129" s="70">
        <v>4.22</v>
      </c>
      <c r="I129" s="70">
        <v>13.06</v>
      </c>
      <c r="J129" s="71">
        <v>107.8</v>
      </c>
      <c r="K129" s="105">
        <v>102</v>
      </c>
    </row>
    <row r="130" spans="1:11" ht="16.5" thickBot="1">
      <c r="A130" s="15"/>
      <c r="B130" s="16"/>
      <c r="C130" s="11"/>
      <c r="D130" s="7" t="s">
        <v>28</v>
      </c>
      <c r="E130" s="100" t="s">
        <v>63</v>
      </c>
      <c r="F130" s="94">
        <v>150</v>
      </c>
      <c r="G130" s="95">
        <v>8.36</v>
      </c>
      <c r="H130" s="95">
        <v>5.0199999999999996</v>
      </c>
      <c r="I130" s="95">
        <v>21.2</v>
      </c>
      <c r="J130" s="97">
        <v>194.4</v>
      </c>
      <c r="K130" s="105">
        <v>290</v>
      </c>
    </row>
    <row r="131" spans="1:11" ht="15.75">
      <c r="A131" s="15"/>
      <c r="B131" s="16"/>
      <c r="C131" s="11"/>
      <c r="D131" s="7" t="s">
        <v>29</v>
      </c>
      <c r="E131" s="101" t="s">
        <v>64</v>
      </c>
      <c r="F131" s="102">
        <v>150</v>
      </c>
      <c r="G131" s="103">
        <v>35.840000000000003</v>
      </c>
      <c r="H131" s="103">
        <v>5.6</v>
      </c>
      <c r="I131" s="104">
        <v>7.46</v>
      </c>
      <c r="J131" s="103">
        <v>230.45</v>
      </c>
      <c r="K131" s="106">
        <v>302</v>
      </c>
    </row>
    <row r="132" spans="1:11" ht="16.5" thickBot="1">
      <c r="A132" s="15"/>
      <c r="B132" s="16"/>
      <c r="C132" s="11"/>
      <c r="D132" s="7" t="s">
        <v>30</v>
      </c>
      <c r="E132" s="100" t="s">
        <v>65</v>
      </c>
      <c r="F132" s="92">
        <v>200</v>
      </c>
      <c r="G132" s="70">
        <v>0.2</v>
      </c>
      <c r="H132" s="70">
        <v>0.2</v>
      </c>
      <c r="I132" s="70">
        <v>22.3</v>
      </c>
      <c r="J132" s="71">
        <v>110</v>
      </c>
      <c r="K132" s="105">
        <v>349</v>
      </c>
    </row>
    <row r="133" spans="1:11" ht="16.5" thickBot="1">
      <c r="A133" s="15"/>
      <c r="B133" s="16"/>
      <c r="C133" s="11"/>
      <c r="D133" s="7" t="s">
        <v>31</v>
      </c>
      <c r="E133" s="100" t="s">
        <v>39</v>
      </c>
      <c r="F133" s="92">
        <v>60</v>
      </c>
      <c r="G133" s="70">
        <v>3.96</v>
      </c>
      <c r="H133" s="70">
        <v>0.72</v>
      </c>
      <c r="I133" s="70">
        <v>20.04</v>
      </c>
      <c r="J133" s="71">
        <v>104.4</v>
      </c>
      <c r="K133" s="107" t="s">
        <v>40</v>
      </c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87.36</v>
      </c>
      <c r="H137" s="20">
        <f t="shared" si="58"/>
        <v>15.759999999999998</v>
      </c>
      <c r="I137" s="20">
        <f t="shared" si="58"/>
        <v>84.06</v>
      </c>
      <c r="J137" s="20">
        <f t="shared" si="58"/>
        <v>747.05</v>
      </c>
      <c r="K137" s="26"/>
    </row>
    <row r="138" spans="1:11" ht="15.75" thickBot="1">
      <c r="A138" s="34">
        <f>A120</f>
        <v>2</v>
      </c>
      <c r="B138" s="34">
        <f>B120</f>
        <v>2</v>
      </c>
      <c r="C138" s="116" t="s">
        <v>4</v>
      </c>
      <c r="D138" s="117"/>
      <c r="E138" s="32"/>
      <c r="F138" s="33">
        <f>F127+F137</f>
        <v>760</v>
      </c>
      <c r="G138" s="33">
        <f t="shared" ref="G138" si="59">G127+G137</f>
        <v>87.36</v>
      </c>
      <c r="H138" s="33">
        <f t="shared" ref="H138" si="60">H127+H137</f>
        <v>15.759999999999998</v>
      </c>
      <c r="I138" s="33">
        <f t="shared" ref="I138" si="61">I127+I137</f>
        <v>84.06</v>
      </c>
      <c r="J138" s="33">
        <f t="shared" ref="J138" si="62">J127+J137</f>
        <v>747.05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 thickBot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4" t="s">
        <v>35</v>
      </c>
      <c r="F147" s="61">
        <v>60</v>
      </c>
      <c r="G147" s="61">
        <v>0.84</v>
      </c>
      <c r="H147" s="61">
        <v>3.6</v>
      </c>
      <c r="I147" s="61">
        <v>4.9000000000000004</v>
      </c>
      <c r="J147" s="65">
        <v>112.6</v>
      </c>
      <c r="K147" s="110">
        <v>47</v>
      </c>
    </row>
    <row r="148" spans="1:11" ht="15.75" thickBot="1">
      <c r="A148" s="24"/>
      <c r="B148" s="16"/>
      <c r="C148" s="11"/>
      <c r="D148" s="7" t="s">
        <v>27</v>
      </c>
      <c r="E148" s="64" t="s">
        <v>66</v>
      </c>
      <c r="F148" s="61">
        <v>200</v>
      </c>
      <c r="G148" s="61">
        <v>1.45</v>
      </c>
      <c r="H148" s="61">
        <v>3.93</v>
      </c>
      <c r="I148" s="61">
        <v>100.2</v>
      </c>
      <c r="J148" s="65">
        <v>82</v>
      </c>
      <c r="K148" s="110">
        <v>113</v>
      </c>
    </row>
    <row r="149" spans="1:11" ht="15.75" thickBot="1">
      <c r="A149" s="24"/>
      <c r="B149" s="16"/>
      <c r="C149" s="11"/>
      <c r="D149" s="7" t="s">
        <v>28</v>
      </c>
      <c r="E149" s="48" t="s">
        <v>67</v>
      </c>
      <c r="F149" s="51">
        <v>100</v>
      </c>
      <c r="G149" s="51">
        <v>17.21</v>
      </c>
      <c r="H149" s="51">
        <v>4.67</v>
      </c>
      <c r="I149" s="51">
        <v>13.72</v>
      </c>
      <c r="J149" s="109">
        <v>165.63</v>
      </c>
      <c r="K149" s="111">
        <v>259</v>
      </c>
    </row>
    <row r="150" spans="1:11" ht="15.75" thickBot="1">
      <c r="A150" s="24"/>
      <c r="B150" s="16"/>
      <c r="C150" s="11"/>
      <c r="D150" s="7" t="s">
        <v>29</v>
      </c>
      <c r="E150" s="108"/>
      <c r="F150" s="61">
        <v>0</v>
      </c>
      <c r="G150" s="61">
        <v>0</v>
      </c>
      <c r="H150" s="61">
        <v>0</v>
      </c>
      <c r="I150" s="61">
        <v>0</v>
      </c>
      <c r="J150" s="65">
        <v>0</v>
      </c>
      <c r="K150" s="112"/>
    </row>
    <row r="151" spans="1:11" ht="15.75" thickBot="1">
      <c r="A151" s="24"/>
      <c r="B151" s="16"/>
      <c r="C151" s="11"/>
      <c r="D151" s="7" t="s">
        <v>30</v>
      </c>
      <c r="E151" s="64" t="s">
        <v>60</v>
      </c>
      <c r="F151" s="61">
        <v>180</v>
      </c>
      <c r="G151" s="61">
        <v>0.4</v>
      </c>
      <c r="H151" s="61">
        <v>0</v>
      </c>
      <c r="I151" s="61">
        <v>34.6</v>
      </c>
      <c r="J151" s="65">
        <v>60</v>
      </c>
      <c r="K151" s="112">
        <v>349</v>
      </c>
    </row>
    <row r="152" spans="1:11" ht="15.75" thickBot="1">
      <c r="A152" s="24"/>
      <c r="B152" s="16"/>
      <c r="C152" s="11"/>
      <c r="D152" s="7" t="s">
        <v>31</v>
      </c>
      <c r="E152" s="64" t="s">
        <v>39</v>
      </c>
      <c r="F152" s="61">
        <v>60</v>
      </c>
      <c r="G152" s="61">
        <v>3.96</v>
      </c>
      <c r="H152" s="61">
        <v>0.72</v>
      </c>
      <c r="I152" s="61">
        <v>20.04</v>
      </c>
      <c r="J152" s="65">
        <v>104.4</v>
      </c>
      <c r="K152" s="110" t="s">
        <v>40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600</v>
      </c>
      <c r="G156" s="20">
        <f t="shared" ref="G156:J156" si="64">SUM(G147:G155)</f>
        <v>23.86</v>
      </c>
      <c r="H156" s="20">
        <f t="shared" si="64"/>
        <v>12.92</v>
      </c>
      <c r="I156" s="20">
        <f t="shared" si="64"/>
        <v>173.46</v>
      </c>
      <c r="J156" s="20">
        <f t="shared" si="64"/>
        <v>524.63</v>
      </c>
      <c r="K156" s="26"/>
    </row>
    <row r="157" spans="1:11" ht="15.75" thickBot="1">
      <c r="A157" s="30">
        <f>A139</f>
        <v>2</v>
      </c>
      <c r="B157" s="31">
        <f>B139</f>
        <v>3</v>
      </c>
      <c r="C157" s="116" t="s">
        <v>4</v>
      </c>
      <c r="D157" s="117"/>
      <c r="E157" s="32"/>
      <c r="F157" s="33">
        <f>F146+F156</f>
        <v>600</v>
      </c>
      <c r="G157" s="33">
        <f t="shared" ref="G157" si="65">G146+G156</f>
        <v>23.86</v>
      </c>
      <c r="H157" s="33">
        <f t="shared" ref="H157" si="66">H146+H156</f>
        <v>12.92</v>
      </c>
      <c r="I157" s="33">
        <f t="shared" ref="I157" si="67">I146+I156</f>
        <v>173.46</v>
      </c>
      <c r="J157" s="33">
        <f t="shared" ref="J157" si="68">J146+J156</f>
        <v>524.63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3" t="s">
        <v>68</v>
      </c>
      <c r="F166" s="74">
        <v>200</v>
      </c>
      <c r="G166" s="77">
        <v>2.15</v>
      </c>
      <c r="H166" s="77">
        <v>2.27</v>
      </c>
      <c r="I166" s="77">
        <v>13.71</v>
      </c>
      <c r="J166" s="79">
        <v>96.3</v>
      </c>
      <c r="K166" s="76">
        <v>103</v>
      </c>
    </row>
    <row r="167" spans="1:11" ht="15.75" thickBot="1">
      <c r="A167" s="24"/>
      <c r="B167" s="16"/>
      <c r="C167" s="11"/>
      <c r="D167" s="7" t="s">
        <v>27</v>
      </c>
      <c r="E167" s="73" t="s">
        <v>69</v>
      </c>
      <c r="F167" s="74">
        <v>90</v>
      </c>
      <c r="G167" s="77">
        <v>13.52</v>
      </c>
      <c r="H167" s="77">
        <v>0.52</v>
      </c>
      <c r="I167" s="77">
        <v>0.25</v>
      </c>
      <c r="J167" s="79">
        <v>93</v>
      </c>
      <c r="K167" s="76">
        <v>229</v>
      </c>
    </row>
    <row r="168" spans="1:11" ht="15.75" thickBot="1">
      <c r="A168" s="24"/>
      <c r="B168" s="16"/>
      <c r="C168" s="11"/>
      <c r="D168" s="7" t="s">
        <v>28</v>
      </c>
      <c r="E168" s="73" t="s">
        <v>49</v>
      </c>
      <c r="F168" s="74">
        <v>150</v>
      </c>
      <c r="G168" s="77">
        <v>7.46</v>
      </c>
      <c r="H168" s="77">
        <v>5.61</v>
      </c>
      <c r="I168" s="77">
        <v>35.840000000000003</v>
      </c>
      <c r="J168" s="79">
        <v>230.45</v>
      </c>
      <c r="K168" s="76">
        <v>302</v>
      </c>
    </row>
    <row r="169" spans="1:11" ht="15.75" thickBot="1">
      <c r="A169" s="24"/>
      <c r="B169" s="16"/>
      <c r="C169" s="11"/>
      <c r="D169" s="7" t="s">
        <v>29</v>
      </c>
      <c r="E169" s="75" t="s">
        <v>38</v>
      </c>
      <c r="F169" s="75">
        <v>200</v>
      </c>
      <c r="G169" s="78">
        <v>7.0000000000000007E-2</v>
      </c>
      <c r="H169" s="78">
        <v>0.02</v>
      </c>
      <c r="I169" s="78">
        <v>15</v>
      </c>
      <c r="J169" s="80">
        <v>75</v>
      </c>
      <c r="K169" s="75">
        <v>376</v>
      </c>
    </row>
    <row r="170" spans="1:11" ht="15.75" thickBot="1">
      <c r="A170" s="24"/>
      <c r="B170" s="16"/>
      <c r="C170" s="11"/>
      <c r="D170" s="7" t="s">
        <v>30</v>
      </c>
      <c r="E170" s="76"/>
      <c r="F170" s="76"/>
      <c r="G170" s="76"/>
      <c r="H170" s="76"/>
      <c r="I170" s="91"/>
      <c r="J170" s="113"/>
      <c r="K170" s="76"/>
    </row>
    <row r="171" spans="1:11" ht="15.75" thickBot="1">
      <c r="A171" s="24"/>
      <c r="B171" s="16"/>
      <c r="C171" s="11"/>
      <c r="D171" s="7" t="s">
        <v>31</v>
      </c>
      <c r="E171" s="73" t="s">
        <v>70</v>
      </c>
      <c r="F171" s="74">
        <v>60</v>
      </c>
      <c r="G171" s="77">
        <v>2.2400000000000002</v>
      </c>
      <c r="H171" s="77">
        <v>0.44</v>
      </c>
      <c r="I171" s="77">
        <v>0.68</v>
      </c>
      <c r="J171" s="79">
        <v>91.9</v>
      </c>
      <c r="K171" s="114" t="s">
        <v>40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25.439999999999998</v>
      </c>
      <c r="H175" s="20">
        <f t="shared" si="70"/>
        <v>8.86</v>
      </c>
      <c r="I175" s="20">
        <f t="shared" si="70"/>
        <v>65.480000000000018</v>
      </c>
      <c r="J175" s="20">
        <f t="shared" si="70"/>
        <v>586.65</v>
      </c>
      <c r="K175" s="26"/>
    </row>
    <row r="176" spans="1:11" ht="15.75" thickBot="1">
      <c r="A176" s="30">
        <f>A158</f>
        <v>2</v>
      </c>
      <c r="B176" s="31">
        <f>B158</f>
        <v>4</v>
      </c>
      <c r="C176" s="116" t="s">
        <v>4</v>
      </c>
      <c r="D176" s="117"/>
      <c r="E176" s="32"/>
      <c r="F176" s="33">
        <f>F165+F175</f>
        <v>700</v>
      </c>
      <c r="G176" s="33">
        <f t="shared" ref="G176" si="71">G165+G175</f>
        <v>25.439999999999998</v>
      </c>
      <c r="H176" s="33">
        <f t="shared" ref="H176" si="72">H165+H175</f>
        <v>8.86</v>
      </c>
      <c r="I176" s="33">
        <f t="shared" ref="I176" si="73">I165+I175</f>
        <v>65.480000000000018</v>
      </c>
      <c r="J176" s="33">
        <f t="shared" ref="J176" si="74">J165+J175</f>
        <v>586.65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92" t="s">
        <v>53</v>
      </c>
      <c r="F185" s="93">
        <v>60</v>
      </c>
      <c r="G185" s="92">
        <v>0.8</v>
      </c>
      <c r="H185" s="92">
        <v>0</v>
      </c>
      <c r="I185" s="93">
        <v>1.8</v>
      </c>
      <c r="J185" s="71">
        <v>19</v>
      </c>
      <c r="K185" s="105">
        <v>47</v>
      </c>
    </row>
    <row r="186" spans="1:11" ht="16.5" thickBot="1">
      <c r="A186" s="24"/>
      <c r="B186" s="16"/>
      <c r="C186" s="11"/>
      <c r="D186" s="7" t="s">
        <v>27</v>
      </c>
      <c r="E186" s="100" t="s">
        <v>47</v>
      </c>
      <c r="F186" s="93">
        <v>200</v>
      </c>
      <c r="G186" s="92">
        <v>1.45</v>
      </c>
      <c r="H186" s="92">
        <v>3.93</v>
      </c>
      <c r="I186" s="93">
        <v>100.2</v>
      </c>
      <c r="J186" s="71">
        <v>82</v>
      </c>
      <c r="K186" s="105">
        <v>113</v>
      </c>
    </row>
    <row r="187" spans="1:11" ht="15.75" thickBot="1">
      <c r="A187" s="24"/>
      <c r="B187" s="16"/>
      <c r="C187" s="11"/>
      <c r="D187" s="7" t="s">
        <v>28</v>
      </c>
      <c r="E187" s="92" t="s">
        <v>71</v>
      </c>
      <c r="F187" s="93">
        <v>130</v>
      </c>
      <c r="G187" s="92">
        <v>20.3</v>
      </c>
      <c r="H187" s="92">
        <v>17</v>
      </c>
      <c r="I187" s="93">
        <v>35.69</v>
      </c>
      <c r="J187" s="71">
        <v>377</v>
      </c>
      <c r="K187" s="105">
        <v>291</v>
      </c>
    </row>
    <row r="188" spans="1:11" ht="15.75" thickBot="1">
      <c r="A188" s="24"/>
      <c r="B188" s="16"/>
      <c r="C188" s="11"/>
      <c r="D188" s="7" t="s">
        <v>29</v>
      </c>
      <c r="E188" s="92"/>
      <c r="F188" s="93"/>
      <c r="G188" s="92"/>
      <c r="H188" s="92"/>
      <c r="I188" s="93"/>
      <c r="J188" s="71"/>
      <c r="K188" s="105"/>
    </row>
    <row r="189" spans="1:11" ht="15.75" thickBot="1">
      <c r="A189" s="24"/>
      <c r="B189" s="16"/>
      <c r="C189" s="11"/>
      <c r="D189" s="7" t="s">
        <v>30</v>
      </c>
      <c r="E189" s="92" t="s">
        <v>38</v>
      </c>
      <c r="F189" s="93">
        <v>180</v>
      </c>
      <c r="G189" s="92">
        <v>0.2</v>
      </c>
      <c r="H189" s="92">
        <v>0</v>
      </c>
      <c r="I189" s="93">
        <v>10.6</v>
      </c>
      <c r="J189" s="71">
        <v>60</v>
      </c>
      <c r="K189" s="105">
        <v>376</v>
      </c>
    </row>
    <row r="190" spans="1:11" ht="15.75" thickBot="1">
      <c r="A190" s="24"/>
      <c r="B190" s="16"/>
      <c r="C190" s="11"/>
      <c r="D190" s="7" t="s">
        <v>31</v>
      </c>
      <c r="E190" s="92" t="s">
        <v>39</v>
      </c>
      <c r="F190" s="93">
        <v>60</v>
      </c>
      <c r="G190" s="92">
        <v>4.2</v>
      </c>
      <c r="H190" s="92">
        <v>0.5</v>
      </c>
      <c r="I190" s="93">
        <v>32</v>
      </c>
      <c r="J190" s="71">
        <v>86.6</v>
      </c>
      <c r="K190" s="115" t="s">
        <v>40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630</v>
      </c>
      <c r="G194" s="20">
        <f t="shared" ref="G194:J194" si="76">SUM(G185:G193)</f>
        <v>26.95</v>
      </c>
      <c r="H194" s="20">
        <f t="shared" si="76"/>
        <v>21.43</v>
      </c>
      <c r="I194" s="20">
        <f t="shared" si="76"/>
        <v>180.29</v>
      </c>
      <c r="J194" s="20">
        <f t="shared" si="76"/>
        <v>624.6</v>
      </c>
      <c r="K194" s="26"/>
    </row>
    <row r="195" spans="1:11" ht="15.75" thickBot="1">
      <c r="A195" s="30">
        <f>A177</f>
        <v>2</v>
      </c>
      <c r="B195" s="31">
        <f>B177</f>
        <v>5</v>
      </c>
      <c r="C195" s="116" t="s">
        <v>4</v>
      </c>
      <c r="D195" s="117"/>
      <c r="E195" s="32"/>
      <c r="F195" s="33">
        <f>F184+F194</f>
        <v>630</v>
      </c>
      <c r="G195" s="33">
        <f t="shared" ref="G195" si="77">G184+G194</f>
        <v>26.95</v>
      </c>
      <c r="H195" s="33">
        <f t="shared" ref="H195" si="78">H184+H194</f>
        <v>21.43</v>
      </c>
      <c r="I195" s="33">
        <f t="shared" ref="I195" si="79">I184+I194</f>
        <v>180.29</v>
      </c>
      <c r="J195" s="33">
        <f t="shared" ref="J195" si="80">J184+J194</f>
        <v>624.6</v>
      </c>
      <c r="K195" s="33"/>
    </row>
    <row r="196" spans="1:11" ht="13.5" thickBot="1">
      <c r="A196" s="28"/>
      <c r="B196" s="29"/>
      <c r="C196" s="118" t="s">
        <v>5</v>
      </c>
      <c r="D196" s="118"/>
      <c r="E196" s="118"/>
      <c r="F196" s="35">
        <f>(F24+F43+F62+F81+F100+F119+F138+F157+F176+F195)/(IF(F24=0,0,1)+IF(F43=0,0,1)+IF(F62=0,0,1)+IF(F81=0,0,1)+IF(F100=0,0,1)+IF(F119=0,0,1)+IF(F138=0,0,1)+IF(F157=0,0,1)+IF(F176=0,0,1)+IF(F195=0,0,1))</f>
        <v>676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36.201999999999998</v>
      </c>
      <c r="H196" s="35">
        <f t="shared" si="81"/>
        <v>18.070999999999998</v>
      </c>
      <c r="I196" s="35">
        <f t="shared" si="81"/>
        <v>135.08500000000001</v>
      </c>
      <c r="J196" s="35">
        <f t="shared" si="81"/>
        <v>601.09100000000001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2023-11-13T08:07:47Z</dcterms:modified>
</cp:coreProperties>
</file>